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9035" windowHeight="11640" activeTab="1"/>
  </bookViews>
  <sheets>
    <sheet name="титульный" sheetId="1" r:id="rId1"/>
    <sheet name="раздел1" sheetId="2" r:id="rId2"/>
    <sheet name="раздел2" sheetId="3" r:id="rId3"/>
  </sheets>
  <externalReferences>
    <externalReference r:id="rId6"/>
    <externalReference r:id="rId7"/>
    <externalReference r:id="rId8"/>
  </externalReferences>
  <definedNames>
    <definedName name="_ftn1" localSheetId="1">'раздел1'!#REF!</definedName>
    <definedName name="_ftn1" localSheetId="2">'раздел2'!#REF!</definedName>
    <definedName name="_ftn1" localSheetId="0">'титульный'!#REF!</definedName>
    <definedName name="_ftn1_2">'[1]вечкусы'!#REF!</definedName>
    <definedName name="_ftn1_3">#REF!</definedName>
    <definedName name="_ftn2" localSheetId="1">'раздел1'!#REF!</definedName>
    <definedName name="_ftn2" localSheetId="2">'раздел2'!#REF!</definedName>
    <definedName name="_ftn2" localSheetId="0">'титульный'!#REF!</definedName>
    <definedName name="_ftn2_2">'[1]вечкусы'!#REF!</definedName>
    <definedName name="_ftn2_3">#REF!</definedName>
    <definedName name="_ftnref1" localSheetId="1">'раздел1'!#REF!</definedName>
    <definedName name="_ftnref1" localSheetId="2">'раздел2'!#REF!</definedName>
    <definedName name="_ftnref1" localSheetId="0">'титульный'!$A$5</definedName>
    <definedName name="_ftnref1_3">#REF!</definedName>
    <definedName name="_ftnref2" localSheetId="1">'раздел1'!#REF!</definedName>
    <definedName name="_ftnref2" localSheetId="2">'раздел2'!#REF!</definedName>
    <definedName name="_ftnref2" localSheetId="0">'титульный'!#REF!</definedName>
    <definedName name="_ftnref2_3">#REF!</definedName>
    <definedName name="ate">#REF!</definedName>
    <definedName name="ate_n">#REF!</definedName>
    <definedName name="ate0_n">#REF!</definedName>
    <definedName name="bacc">#REF!</definedName>
    <definedName name="bacc_t">#REF!</definedName>
    <definedName name="bacc_tcode">#REF!</definedName>
    <definedName name="Boss_FIO">#REF!</definedName>
    <definedName name="Buh_Dol">#REF!</definedName>
    <definedName name="Buh_FIO">#REF!</definedName>
    <definedName name="cate">#REF!</definedName>
    <definedName name="cbacc">#REF!</definedName>
    <definedName name="cbudg">#REF!</definedName>
    <definedName name="Chef_Dol">#REF!</definedName>
    <definedName name="Chef_FIO">#REF!</definedName>
    <definedName name="cimns">#REF!</definedName>
    <definedName name="cinc">#REF!</definedName>
    <definedName name="code_doc">#REF!</definedName>
    <definedName name="cpacc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acpt">#REF!</definedName>
    <definedName name="date_exec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Area_1">#REF!</definedName>
    <definedName name="ext_link">#REF!</definedName>
    <definedName name="Footer">#REF!</definedName>
    <definedName name="GroupOrder">#REF!</definedName>
    <definedName name="imns">#REF!</definedName>
    <definedName name="imns_inn">#REF!</definedName>
    <definedName name="imns_n">#REF!</definedName>
    <definedName name="imns0_n">#REF!</definedName>
    <definedName name="inc">#REF!</definedName>
    <definedName name="inc_n">#REF!</definedName>
    <definedName name="itog">#REF!</definedName>
    <definedName name="link_ate">#REF!</definedName>
    <definedName name="link_cov">#REF!</definedName>
    <definedName name="link_imns">#REF!</definedName>
    <definedName name="link_p">#REF!</definedName>
    <definedName name="link1">#REF!</definedName>
    <definedName name="NastrFields">#REF!</definedName>
    <definedName name="nazn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3">#REF!</definedName>
    <definedName name="nCheck_4">#REF!</definedName>
    <definedName name="nCheck_5">#REF!</definedName>
    <definedName name="nCheck_8">#REF!</definedName>
    <definedName name="nCheck_9">#REF!</definedName>
    <definedName name="nOtborLink1">#REF!</definedName>
    <definedName name="nOtborLink2">#REF!</definedName>
    <definedName name="nOtborLink3">#REF!</definedName>
    <definedName name="nOtborLink4">#REF!</definedName>
    <definedName name="nOtborLink8">#REF!</definedName>
    <definedName name="number">#REF!</definedName>
    <definedName name="obj">#REF!</definedName>
    <definedName name="obj_n">#REF!</definedName>
    <definedName name="obj0">#REF!</definedName>
    <definedName name="pacc">#REF!</definedName>
    <definedName name="pacc_bic">#REF!</definedName>
    <definedName name="paycate">#REF!</definedName>
    <definedName name="paycincome">#REF!</definedName>
    <definedName name="payincdate">#REF!</definedName>
    <definedName name="payincnumb">#REF!</definedName>
    <definedName name="payinctype">#REF!</definedName>
    <definedName name="payperiod">#REF!</definedName>
    <definedName name="payreason">#REF!</definedName>
    <definedName name="pcorr_cpp">#REF!</definedName>
    <definedName name="pcorr_inn">#REF!</definedName>
    <definedName name="pcorr_n">#REF!</definedName>
    <definedName name="PrevGroupValue">#REF!</definedName>
    <definedName name="Rash_Date">#REF!</definedName>
    <definedName name="s_cred">#REF!</definedName>
    <definedName name="s_deb">#REF!</definedName>
    <definedName name="s_ost1">#REF!</definedName>
    <definedName name="s_ost2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а3">#REF!</definedName>
    <definedName name="Е1">#REF!</definedName>
    <definedName name="Е2">#REF!</definedName>
    <definedName name="_xlnm.Print_Titles" localSheetId="1">'раздел1'!$A:$B,'раздел1'!$7:$7</definedName>
    <definedName name="_xlnm.Print_Titles" localSheetId="2">'раздел2'!$A:$B,'раздел2'!$7:$8</definedName>
    <definedName name="_xlnm.Print_Area" localSheetId="2">'раздел2'!$A$1:$H$29</definedName>
  </definedNames>
  <calcPr fullCalcOnLoad="1" refMode="R1C1"/>
</workbook>
</file>

<file path=xl/sharedStrings.xml><?xml version="1.0" encoding="utf-8"?>
<sst xmlns="http://schemas.openxmlformats.org/spreadsheetml/2006/main" count="181" uniqueCount="130">
  <si>
    <t>Общие сведения о муниципальном бюджетном учреждении Ичалковского муниципального района</t>
  </si>
  <si>
    <t xml:space="preserve">Полное наименование муниципального учреждения                              </t>
  </si>
  <si>
    <t xml:space="preserve">Сокращенное наименование муниципального учреждения                              </t>
  </si>
  <si>
    <t xml:space="preserve">Место нахождения муниципального учреждения </t>
  </si>
  <si>
    <t xml:space="preserve">Почтовый адрес муниципального учреждения   </t>
  </si>
  <si>
    <t>Перечень видов деятельности муниципального учреждения, соответствующий его учредительным документам:</t>
  </si>
  <si>
    <t>Основные виды деятельности</t>
  </si>
  <si>
    <t xml:space="preserve">Иные виды деятельности   </t>
  </si>
  <si>
    <t>Перечень услуг (работ), которые оказываются за плату, в случаях предусмотренных нормативными правовыми (правовыми) актами</t>
  </si>
  <si>
    <t>Потребители услуг (работ), которые оказываются за плату, в случаях предусмотренных нормативными правовыми (правовыми) актами</t>
  </si>
  <si>
    <t xml:space="preserve">Перечень разрешительных документов (с указанием номеров, даты выдачи и срока действия), на основании которых муниципальное учреждение осуществляет деятельность                            </t>
  </si>
  <si>
    <t xml:space="preserve">Среднегодовая численность работников муниципального учреждения </t>
  </si>
  <si>
    <t>Средняя заработная плата работников муниципального учреждения  (руб.)</t>
  </si>
  <si>
    <t>Количество штатных единиц учреждения</t>
  </si>
  <si>
    <t>Квалификация сотрудников учреждения</t>
  </si>
  <si>
    <t xml:space="preserve">Информация о причинах, приведших к изменению количества штатных единиц на конец отчетного периода               </t>
  </si>
  <si>
    <t>на начало года</t>
  </si>
  <si>
    <t>на конец года</t>
  </si>
  <si>
    <t>Сведения о результатах деятельности муниципального бюджетного учреждения Ичалковского муниципального района</t>
  </si>
  <si>
    <t xml:space="preserve">N </t>
  </si>
  <si>
    <t>Наименование показателя деятельности</t>
  </si>
  <si>
    <t>Единица  измерения</t>
  </si>
  <si>
    <t>Год, предшествующий отчетному</t>
  </si>
  <si>
    <t>Отчетный год</t>
  </si>
  <si>
    <t>1.</t>
  </si>
  <si>
    <t>Изменение (увеличение, уменьшение) балансовой (остаточной) стоимости нефинансовых активов относительно предыдущего отчетного года</t>
  </si>
  <si>
    <t>%</t>
  </si>
  <si>
    <t>2.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</si>
  <si>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</si>
  <si>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тыс. рублей</t>
  </si>
  <si>
    <t>3.</t>
  </si>
  <si>
    <t>Изменения (увеличение, уменьшение) дебиторской задолженности:</t>
  </si>
  <si>
    <t>в разрезе поступлений:</t>
  </si>
  <si>
    <t>в разрезе выплат:</t>
  </si>
  <si>
    <t>4.</t>
  </si>
  <si>
    <t>Изменения (увеличение, уменьшение) кредиторской задолженности:</t>
  </si>
  <si>
    <t>5.</t>
  </si>
  <si>
    <t>Доходы, полученные учреждением от оказания платных услуг (выполнения) работ</t>
  </si>
  <si>
    <t>6.</t>
  </si>
  <si>
    <t>Цены (тарифы) на платные услуги (работы), оказываемые потребителям[1]</t>
  </si>
  <si>
    <t>7.</t>
  </si>
  <si>
    <t xml:space="preserve">Общее количество потребителей, воспользовавшихся услугами (работами) муниципального учреждения, в том числе:    </t>
  </si>
  <si>
    <t>Человек</t>
  </si>
  <si>
    <t xml:space="preserve">бесплатными, в том числе по видам услуг:                </t>
  </si>
  <si>
    <t>платными услугами, в том числе по видам услуг:</t>
  </si>
  <si>
    <t>человек</t>
  </si>
  <si>
    <t>8.</t>
  </si>
  <si>
    <t>Количество жалоб потребителей</t>
  </si>
  <si>
    <t>штук</t>
  </si>
  <si>
    <t>9.</t>
  </si>
  <si>
    <t>Информация о принятых мерах по результатам рассмотрения жалоб потребителей</t>
  </si>
  <si>
    <t>Поступления, всего:</t>
  </si>
  <si>
    <t>в том числе:</t>
  </si>
  <si>
    <t>Субсидии на иные цели</t>
  </si>
  <si>
    <t>Доходы от оказания услуг учреждениями, находящимися в ведении органов местного самоуправления муниципальных районов</t>
  </si>
  <si>
    <t>субсидия на выполнение муниципального задания</t>
  </si>
  <si>
    <t>Выплаты, всего:</t>
  </si>
  <si>
    <t>за счет субсидии на выполнение муниципального задания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</si>
  <si>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</si>
  <si>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</si>
  <si>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</si>
  <si>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</si>
  <si>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</si>
  <si>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</si>
  <si>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</si>
  <si>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</si>
  <si>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</si>
  <si>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</si>
  <si>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</si>
  <si>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Планируемый остаток средств на конец планируемого года</t>
  </si>
  <si>
    <t xml:space="preserve"> за стчет средств от оказания услуг</t>
  </si>
  <si>
    <t>за счет субсидии на иные цели</t>
  </si>
  <si>
    <t>Справочно:</t>
  </si>
  <si>
    <t>Объем публичных обязательств, всего</t>
  </si>
  <si>
    <t>Тыс.рублей</t>
  </si>
  <si>
    <t>План</t>
  </si>
  <si>
    <t>Факт</t>
  </si>
  <si>
    <t>Сведения об использовании закрепленного за  муниципальным бюджетным учреждением Ичалковского муниципального района муниципального имущества</t>
  </si>
  <si>
    <t xml:space="preserve">Наименование показателя 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</si>
  <si>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</si>
  <si>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 xml:space="preserve">тыс. рублей </t>
  </si>
  <si>
    <t xml:space="preserve">Общая балансовая (остаточная) стоимость недвижимого имущества, находящегося у учреждения на праве оперативного управления и переданного в аренду      </t>
  </si>
  <si>
    <t xml:space="preserve"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      </t>
  </si>
  <si>
    <t xml:space="preserve">Общая балансовая (остаточная) стоимость движимого имущества, находящегося у учреждения на праве оперативного управления      </t>
  </si>
  <si>
    <t xml:space="preserve">Общая балансовая (остаточная) стоимость движимого имущества, находящегося у учреждения на праве оперативного управления, и переданного в аренду    </t>
  </si>
  <si>
    <t xml:space="preserve"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      </t>
  </si>
  <si>
    <t>Общая балансовая (остаточная) стоимость недвижимого имущества, приобретенного учреждением в отчетном году за счет средств, выделенных учредителем учреждению на указанные цели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</si>
  <si>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</si>
  <si>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</si>
  <si>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 xml:space="preserve">Количество объектов недвижимого имущества (зданий, строений, помещений), находящегося у учреждения на праве оперативного управления     </t>
  </si>
  <si>
    <t xml:space="preserve">штук  </t>
  </si>
  <si>
    <t xml:space="preserve">Общая площадь объектов недвижимого имущества, находящаяся у учреждения на праве оперативного управления:     </t>
  </si>
  <si>
    <t xml:space="preserve">кв. метров </t>
  </si>
  <si>
    <t xml:space="preserve">Общая площадь объектов        недвижимого     имущества, находящегося у учреждения на праве оперативного управления, и     переданного    в аренду         </t>
  </si>
  <si>
    <t xml:space="preserve">Общая площадь объектов        недвижимого     имущества, находящегося у учреждения на праве оперативного управления, и     переданного    в безвозмездное   пользование    </t>
  </si>
  <si>
    <t>Объем средств, полученных от распоряжения в установленном порядке имуществом, находящимся у учреждения на праве оперативного управления</t>
  </si>
  <si>
    <t>на  начало года</t>
  </si>
  <si>
    <t>Иные сведения</t>
  </si>
  <si>
    <t xml:space="preserve">Директор </t>
  </si>
  <si>
    <t>"________"_____________________20____г.</t>
  </si>
  <si>
    <t>"________"_______________20____г.</t>
  </si>
  <si>
    <t>Приложение2 к Общим требованиям к порядку составления и утверждения Отчета о результатах деятельности муниципального учреждения и об использовании закрепленного за ним муниципального имущества</t>
  </si>
  <si>
    <t>нет</t>
  </si>
  <si>
    <t>Планируемый остаток средств на начало планируемого года</t>
  </si>
  <si>
    <t>Предоставление начального общего, основного общего, среднего (полного) общего образования по  основным общеобразовательным программам</t>
  </si>
  <si>
    <t>Муниципальное общеобразовательное бюджетное учреждение "Ичалковская средняя общеобразовательная школа"Ичалковского муниципального района Республики Мордовия</t>
  </si>
  <si>
    <t>МОБУ "Ичалковская СОШ"Ичалковского муниципального района Республики Мордовия</t>
  </si>
  <si>
    <t>образовательная</t>
  </si>
  <si>
    <t>предоставление начального общего, основного общего, среднего (полного) общего образования по основным общеобразовательным программам</t>
  </si>
  <si>
    <t>население школьного возраста с 6,5 до 18 лет, проживающие на территории Ичалкоского муниципального района Республики Мордовия</t>
  </si>
  <si>
    <t>85.14 образовательная</t>
  </si>
  <si>
    <t>Главный бухгалтер</t>
  </si>
  <si>
    <t>Страхование автомобилей</t>
  </si>
  <si>
    <t>88.91</t>
  </si>
  <si>
    <t>________________/А.Н.Зубанов</t>
  </si>
  <si>
    <t>21970   (11224)</t>
  </si>
  <si>
    <t>18312    (1647)</t>
  </si>
  <si>
    <t>20877     (1293)</t>
  </si>
  <si>
    <t xml:space="preserve">1139          (699) </t>
  </si>
  <si>
    <t>106 (93)</t>
  </si>
  <si>
    <t xml:space="preserve">Отчет о результатах деятельности Муниципального общеобразовательного бюджетного учреждения "Ичалковская средняя общеобразовательная школа"и об использовании закрепленного за ним муниципального имущества за 2023 год </t>
  </si>
  <si>
    <t>___________________/Дрожалина В.В.</t>
  </si>
  <si>
    <t>21970  (10313)</t>
  </si>
  <si>
    <t>21970   (10313)</t>
  </si>
  <si>
    <t>21970      (9402)</t>
  </si>
  <si>
    <t xml:space="preserve">1047   (334) </t>
  </si>
  <si>
    <t>1139        (699)</t>
  </si>
  <si>
    <t xml:space="preserve">3997          (2885) </t>
  </si>
  <si>
    <t>21609         (716)</t>
  </si>
  <si>
    <t>109 (106)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</si>
</sst>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  <numFmt numFmtId="174" formatCode="_-* #,##0_р_._-;\-* #,##0_р_._-;_-* \-_р_._-;_-@_-"/>
  </numFmts>
  <fonts count="30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174" fontId="4" fillId="0" borderId="0" applyFill="0" applyBorder="0" applyAlignment="0" applyProtection="0"/>
    <xf numFmtId="173" fontId="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justify"/>
    </xf>
    <xf numFmtId="0" fontId="24" fillId="0" borderId="10" xfId="0" applyFont="1" applyBorder="1" applyAlignment="1">
      <alignment horizontal="center" vertical="center" wrapText="1"/>
    </xf>
    <xf numFmtId="0" fontId="24" fillId="0" borderId="10" xfId="45" applyFont="1" applyBorder="1" applyAlignment="1" applyProtection="1">
      <alignment horizontal="justify" vertical="top" wrapText="1"/>
      <protection/>
    </xf>
    <xf numFmtId="0" fontId="26" fillId="0" borderId="10" xfId="0" applyFont="1" applyBorder="1" applyAlignment="1">
      <alignment horizontal="justify" vertical="top" wrapText="1"/>
    </xf>
    <xf numFmtId="0" fontId="26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justify" vertical="top" wrapText="1"/>
    </xf>
    <xf numFmtId="0" fontId="24" fillId="0" borderId="10" xfId="0" applyFont="1" applyFill="1" applyBorder="1" applyAlignment="1">
      <alignment horizontal="justify" vertical="top" wrapText="1"/>
    </xf>
    <xf numFmtId="4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45" applyFont="1" applyFill="1" applyBorder="1" applyAlignment="1" applyProtection="1">
      <alignment horizontal="justify" vertical="top" wrapText="1"/>
      <protection/>
    </xf>
    <xf numFmtId="0" fontId="26" fillId="0" borderId="10" xfId="45" applyFont="1" applyBorder="1" applyAlignment="1" applyProtection="1">
      <alignment horizontal="justify" vertical="top" wrapText="1"/>
      <protection/>
    </xf>
    <xf numFmtId="0" fontId="28" fillId="0" borderId="10" xfId="0" applyFont="1" applyFill="1" applyBorder="1" applyAlignment="1">
      <alignment horizontal="justify"/>
    </xf>
    <xf numFmtId="0" fontId="26" fillId="0" borderId="10" xfId="0" applyFont="1" applyFill="1" applyBorder="1" applyAlignment="1">
      <alignment horizontal="justify" vertical="top" wrapText="1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7" fillId="0" borderId="0" xfId="71" applyNumberFormat="1" applyFont="1" applyFill="1" applyBorder="1" applyAlignment="1">
      <alignment horizontal="right" vertical="center" wrapText="1"/>
    </xf>
    <xf numFmtId="0" fontId="29" fillId="0" borderId="1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8" fillId="0" borderId="10" xfId="45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0" fontId="8" fillId="0" borderId="10" xfId="45" applyBorder="1" applyAlignment="1" applyProtection="1">
      <alignment/>
      <protection/>
    </xf>
    <xf numFmtId="0" fontId="24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12" xfId="0" applyFont="1" applyBorder="1" applyAlignment="1">
      <alignment horizontal="center" vertical="top" wrapText="1"/>
    </xf>
    <xf numFmtId="0" fontId="8" fillId="0" borderId="11" xfId="45" applyBorder="1" applyAlignment="1" applyProtection="1">
      <alignment/>
      <protection/>
    </xf>
    <xf numFmtId="0" fontId="0" fillId="0" borderId="0" xfId="0" applyBorder="1" applyAlignment="1">
      <alignment/>
    </xf>
    <xf numFmtId="0" fontId="29" fillId="0" borderId="10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172" fontId="24" fillId="0" borderId="11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172" fontId="24" fillId="0" borderId="0" xfId="0" applyNumberFormat="1" applyFont="1" applyAlignment="1">
      <alignment/>
    </xf>
    <xf numFmtId="0" fontId="29" fillId="25" borderId="10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/>
    </xf>
    <xf numFmtId="0" fontId="29" fillId="25" borderId="15" xfId="0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</cellXfs>
  <cellStyles count="59">
    <cellStyle name="Normal" xfId="0"/>
    <cellStyle name="_Ичалки 2014" xfId="15"/>
    <cellStyle name="_Форма для тариф на 1.09.1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Стиль 1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Финансовый 2" xfId="70"/>
    <cellStyle name="Финансовый_Формы по расходам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PC\share\Documents%20and%20Settings\&#1058;&#1072;&#1090;&#1100;&#1103;&#1085;&#1072;\&#1056;&#1072;&#1073;&#1086;&#1095;&#1080;&#1081;%20&#1089;&#1090;&#1086;&#1083;\&#1055;&#1051;&#1040;&#1053;%20&#1060;&#1061;&#1044;\&#1055;&#1060;&#1061;&#1044;%202014\&#1050;&#1086;&#1087;&#1080;&#1103;%203%20&#1088;&#1072;&#1079;&#1076;&#1077;&#1083;%20%20&#1055;&#1060;&#1061;&#1044;%20&#1085;&#1072;%202014%20&#1086;&#1090;%20&#8470;%20%20%20&#108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PC\share\Documents%20and%20Settings\&#1058;&#1072;&#1090;&#1100;&#1103;&#1085;&#1072;\&#1056;&#1072;&#1073;&#1086;&#1095;&#1080;&#1081;%20&#1089;&#1090;&#1086;&#1083;\&#1087;&#1077;&#1088;&#1077;&#1076;&#1074;&#1080;&#1078;&#1082;&#1072;%20&#1085;&#1072;%201.04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olianova\&#1052;&#1086;&#1080;%20&#1076;&#1086;&#1082;&#1091;&#1084;&#1077;&#1085;&#1090;&#1099;\&#1057;&#1084;&#1086;&#1083;&#1100;&#1103;&#1085;&#1086;&#1074;&#1072;\&#1040;&#1085;&#1090;&#1086;&#1085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печать"/>
      <sheetName val="баево"/>
      <sheetName val="рождествено"/>
      <sheetName val="Р-Баевский детсад"/>
      <sheetName val="Б-сыреси"/>
      <sheetName val="Б-Сыреси детский сад"/>
      <sheetName val="вечкусы"/>
      <sheetName val="гуляево"/>
      <sheetName val="гуляевский детский сад"/>
      <sheetName val="ичалки"/>
      <sheetName val="ичалковский детсад"/>
      <sheetName val="кемля"/>
      <sheetName val="кемлянский детсад"/>
      <sheetName val="кергуды"/>
      <sheetName val="ладская"/>
      <sheetName val="ладский детсад"/>
      <sheetName val="октябрьская"/>
      <sheetName val="лобаски"/>
      <sheetName val="оброченская"/>
      <sheetName val="пермеево"/>
      <sheetName val="резоватово"/>
      <sheetName val="смольный"/>
      <sheetName val="смольненский детский сад"/>
      <sheetName val="тарханово"/>
      <sheetName val="МБУДОД &quot;ДДТ&quot;"/>
      <sheetName val="оброченский дс№2"/>
      <sheetName val="ДЮСШ"/>
      <sheetName val="ДШИ"/>
      <sheetName val="Центр культ"/>
      <sheetName val="МФ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движка на 1.04.1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дням"/>
      <sheetName val="янв.по дням"/>
      <sheetName val="февр.по дням"/>
      <sheetName val="март.по дням"/>
      <sheetName val="апрель по дням"/>
      <sheetName val="май по дням"/>
      <sheetName val="план "/>
      <sheetName val="соответств.кодов "/>
      <sheetName val="апре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D19"/>
  <sheetViews>
    <sheetView view="pageBreakPreview" zoomScale="90" zoomScaleSheetLayoutView="90" zoomScalePageLayoutView="0" workbookViewId="0" topLeftCell="A5">
      <selection activeCell="C17" sqref="C17"/>
    </sheetView>
  </sheetViews>
  <sheetFormatPr defaultColWidth="9.00390625" defaultRowHeight="12.75"/>
  <cols>
    <col min="1" max="1" width="51.125" style="1" customWidth="1"/>
    <col min="2" max="2" width="19.25390625" style="1" customWidth="1"/>
    <col min="3" max="3" width="22.625" style="2" customWidth="1"/>
    <col min="4" max="4" width="10.00390625" style="2" bestFit="1" customWidth="1"/>
    <col min="5" max="16384" width="9.125" style="2" customWidth="1"/>
  </cols>
  <sheetData>
    <row r="1" spans="2:3" ht="86.25" customHeight="1" hidden="1">
      <c r="B1" s="54" t="s">
        <v>101</v>
      </c>
      <c r="C1" s="54"/>
    </row>
    <row r="2" spans="1:3" s="1" customFormat="1" ht="79.5" customHeight="1">
      <c r="A2" s="55" t="s">
        <v>120</v>
      </c>
      <c r="B2" s="55"/>
      <c r="C2" s="55"/>
    </row>
    <row r="3" spans="1:3" s="1" customFormat="1" ht="52.5" customHeight="1">
      <c r="A3" s="56" t="s">
        <v>0</v>
      </c>
      <c r="B3" s="56"/>
      <c r="C3" s="56"/>
    </row>
    <row r="4" spans="1:3" s="1" customFormat="1" ht="107.25" customHeight="1">
      <c r="A4" s="21" t="s">
        <v>1</v>
      </c>
      <c r="B4" s="57" t="s">
        <v>105</v>
      </c>
      <c r="C4" s="58"/>
    </row>
    <row r="5" spans="1:3" s="1" customFormat="1" ht="52.5" customHeight="1">
      <c r="A5" s="21" t="s">
        <v>2</v>
      </c>
      <c r="B5" s="57" t="s">
        <v>106</v>
      </c>
      <c r="C5" s="58"/>
    </row>
    <row r="6" spans="1:3" s="7" customFormat="1" ht="47.25" customHeight="1">
      <c r="A6" s="21" t="s">
        <v>3</v>
      </c>
      <c r="B6" s="50"/>
      <c r="C6" s="51"/>
    </row>
    <row r="7" spans="1:3" s="1" customFormat="1" ht="49.5" customHeight="1">
      <c r="A7" s="21" t="s">
        <v>4</v>
      </c>
      <c r="B7" s="50"/>
      <c r="C7" s="51"/>
    </row>
    <row r="8" spans="1:3" s="1" customFormat="1" ht="47.25">
      <c r="A8" s="38" t="s">
        <v>5</v>
      </c>
      <c r="B8" s="52" t="s">
        <v>107</v>
      </c>
      <c r="C8" s="53"/>
    </row>
    <row r="9" spans="1:3" s="1" customFormat="1" ht="30" customHeight="1">
      <c r="A9" s="39" t="s">
        <v>6</v>
      </c>
      <c r="B9" s="52" t="s">
        <v>110</v>
      </c>
      <c r="C9" s="53"/>
    </row>
    <row r="10" spans="1:3" s="1" customFormat="1" ht="15.75">
      <c r="A10" s="38" t="s">
        <v>7</v>
      </c>
      <c r="B10" s="52" t="s">
        <v>113</v>
      </c>
      <c r="C10" s="53"/>
    </row>
    <row r="11" spans="1:3" s="7" customFormat="1" ht="63" customHeight="1">
      <c r="A11" s="21" t="s">
        <v>8</v>
      </c>
      <c r="B11" s="57" t="s">
        <v>108</v>
      </c>
      <c r="C11" s="58"/>
    </row>
    <row r="12" spans="1:3" s="1" customFormat="1" ht="74.25" customHeight="1">
      <c r="A12" s="21" t="s">
        <v>9</v>
      </c>
      <c r="B12" s="57" t="s">
        <v>109</v>
      </c>
      <c r="C12" s="58"/>
    </row>
    <row r="13" spans="1:3" s="7" customFormat="1" ht="63">
      <c r="A13" s="21" t="s">
        <v>10</v>
      </c>
      <c r="B13" s="50"/>
      <c r="C13" s="51"/>
    </row>
    <row r="14" spans="1:4" s="11" customFormat="1" ht="31.5">
      <c r="A14" s="21" t="s">
        <v>11</v>
      </c>
      <c r="B14" s="57">
        <v>61.7</v>
      </c>
      <c r="C14" s="58"/>
      <c r="D14" s="10"/>
    </row>
    <row r="15" spans="1:3" s="11" customFormat="1" ht="31.5">
      <c r="A15" s="21" t="s">
        <v>12</v>
      </c>
      <c r="B15" s="57">
        <v>32586.3</v>
      </c>
      <c r="C15" s="58"/>
    </row>
    <row r="16" spans="1:3" s="11" customFormat="1" ht="15.75">
      <c r="A16" s="21"/>
      <c r="B16" s="24" t="s">
        <v>16</v>
      </c>
      <c r="C16" s="24" t="s">
        <v>17</v>
      </c>
    </row>
    <row r="17" spans="1:3" s="11" customFormat="1" ht="15.75">
      <c r="A17" s="21" t="s">
        <v>13</v>
      </c>
      <c r="B17" s="40">
        <v>79.31</v>
      </c>
      <c r="C17" s="24">
        <v>61.7</v>
      </c>
    </row>
    <row r="18" spans="1:3" s="11" customFormat="1" ht="41.25" customHeight="1">
      <c r="A18" s="21" t="s">
        <v>14</v>
      </c>
      <c r="B18" s="50"/>
      <c r="C18" s="51"/>
    </row>
    <row r="19" spans="1:4" s="11" customFormat="1" ht="50.25" customHeight="1">
      <c r="A19" s="24" t="s">
        <v>15</v>
      </c>
      <c r="B19" s="57"/>
      <c r="C19" s="58"/>
      <c r="D19" s="25"/>
    </row>
    <row r="20" s="1" customFormat="1" ht="12.75"/>
    <row r="21" s="1" customFormat="1" ht="12.75"/>
    <row r="22" s="1" customFormat="1" ht="12.75"/>
    <row r="23" s="1" customFormat="1" ht="12.75"/>
  </sheetData>
  <sheetProtection/>
  <mergeCells count="17">
    <mergeCell ref="B13:C13"/>
    <mergeCell ref="B14:C14"/>
    <mergeCell ref="B15:C15"/>
    <mergeCell ref="B19:C19"/>
    <mergeCell ref="B10:C10"/>
    <mergeCell ref="B9:C9"/>
    <mergeCell ref="B11:C11"/>
    <mergeCell ref="B12:C12"/>
    <mergeCell ref="B18:C18"/>
    <mergeCell ref="B6:C6"/>
    <mergeCell ref="B7:C7"/>
    <mergeCell ref="B8:C8"/>
    <mergeCell ref="B1:C1"/>
    <mergeCell ref="A2:C2"/>
    <mergeCell ref="A3:C3"/>
    <mergeCell ref="B4:C4"/>
    <mergeCell ref="B5:C5"/>
  </mergeCells>
  <printOptions/>
  <pageMargins left="0.7874015748031497" right="0.7874015748031497" top="0.3937007874015748" bottom="0.19" header="0.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4:H68"/>
  <sheetViews>
    <sheetView tabSelected="1" zoomScalePageLayoutView="0" workbookViewId="0" topLeftCell="A6">
      <pane xSplit="2" ySplit="2" topLeftCell="C8" activePane="bottomRight" state="frozen"/>
      <selection pane="topLeft" activeCell="A6" sqref="A6"/>
      <selection pane="topRight" activeCell="C6" sqref="C6"/>
      <selection pane="bottomLeft" activeCell="A8" sqref="A8"/>
      <selection pane="bottomRight" activeCell="H8" sqref="H8"/>
    </sheetView>
  </sheetViews>
  <sheetFormatPr defaultColWidth="9.00390625" defaultRowHeight="12.75"/>
  <cols>
    <col min="1" max="1" width="4.75390625" style="2" customWidth="1"/>
    <col min="2" max="2" width="44.375" style="1" customWidth="1"/>
    <col min="3" max="3" width="11.75390625" style="1" customWidth="1"/>
    <col min="4" max="4" width="12.25390625" style="1" customWidth="1"/>
    <col min="5" max="6" width="13.00390625" style="1" customWidth="1"/>
    <col min="7" max="7" width="13.625" style="2" customWidth="1"/>
    <col min="8" max="8" width="10.00390625" style="2" bestFit="1" customWidth="1"/>
    <col min="9" max="16384" width="9.125" style="2" customWidth="1"/>
  </cols>
  <sheetData>
    <row r="1" ht="12.75" hidden="1"/>
    <row r="2" ht="12.75" hidden="1"/>
    <row r="3" ht="12.75" hidden="1"/>
    <row r="4" ht="12.75" hidden="1">
      <c r="G4" s="3"/>
    </row>
    <row r="5" ht="12.75" hidden="1">
      <c r="G5" s="3"/>
    </row>
    <row r="6" spans="1:7" s="1" customFormat="1" ht="52.5" customHeight="1">
      <c r="A6" s="56" t="s">
        <v>18</v>
      </c>
      <c r="B6" s="56"/>
      <c r="C6" s="56"/>
      <c r="D6" s="56"/>
      <c r="E6" s="56"/>
      <c r="F6" s="56"/>
      <c r="G6" s="56"/>
    </row>
    <row r="7" spans="1:7" s="1" customFormat="1" ht="66" customHeight="1">
      <c r="A7" s="24" t="s">
        <v>19</v>
      </c>
      <c r="B7" s="24" t="s">
        <v>20</v>
      </c>
      <c r="C7" s="24" t="s">
        <v>21</v>
      </c>
      <c r="D7" s="57" t="s">
        <v>22</v>
      </c>
      <c r="E7" s="58"/>
      <c r="F7" s="57" t="s">
        <v>23</v>
      </c>
      <c r="G7" s="58"/>
    </row>
    <row r="8" spans="1:7" s="7" customFormat="1" ht="63.75" customHeight="1">
      <c r="A8" s="21" t="s">
        <v>24</v>
      </c>
      <c r="B8" s="21" t="s">
        <v>25</v>
      </c>
      <c r="C8" s="23" t="s">
        <v>26</v>
      </c>
      <c r="D8" s="60" t="s">
        <v>119</v>
      </c>
      <c r="E8" s="61"/>
      <c r="F8" s="60" t="s">
        <v>129</v>
      </c>
      <c r="G8" s="61"/>
    </row>
    <row r="9" spans="1:7" s="1" customFormat="1" ht="96.75" customHeight="1">
      <c r="A9" s="21" t="s">
        <v>27</v>
      </c>
      <c r="B9" s="21" t="s">
        <v>28</v>
      </c>
      <c r="C9" s="23" t="s">
        <v>29</v>
      </c>
      <c r="D9" s="57"/>
      <c r="E9" s="58"/>
      <c r="F9" s="57"/>
      <c r="G9" s="58"/>
    </row>
    <row r="10" spans="1:7" s="1" customFormat="1" ht="35.25" customHeight="1">
      <c r="A10" s="59" t="s">
        <v>30</v>
      </c>
      <c r="B10" s="21" t="s">
        <v>31</v>
      </c>
      <c r="C10" s="23" t="s">
        <v>29</v>
      </c>
      <c r="D10" s="57"/>
      <c r="E10" s="58"/>
      <c r="F10" s="57"/>
      <c r="G10" s="58"/>
    </row>
    <row r="11" spans="1:7" s="1" customFormat="1" ht="30" customHeight="1">
      <c r="A11" s="59"/>
      <c r="B11" s="21" t="s">
        <v>32</v>
      </c>
      <c r="C11" s="23"/>
      <c r="D11" s="57"/>
      <c r="E11" s="58"/>
      <c r="F11" s="57"/>
      <c r="G11" s="58"/>
    </row>
    <row r="12" spans="1:7" s="1" customFormat="1" ht="15.75">
      <c r="A12" s="59"/>
      <c r="B12" s="21"/>
      <c r="C12" s="23"/>
      <c r="D12" s="57"/>
      <c r="E12" s="58"/>
      <c r="F12" s="57"/>
      <c r="G12" s="58"/>
    </row>
    <row r="13" spans="1:7" s="7" customFormat="1" ht="15.75">
      <c r="A13" s="59"/>
      <c r="B13" s="21" t="s">
        <v>33</v>
      </c>
      <c r="C13" s="21"/>
      <c r="D13" s="57"/>
      <c r="E13" s="58"/>
      <c r="F13" s="57"/>
      <c r="G13" s="58"/>
    </row>
    <row r="14" spans="1:7" s="1" customFormat="1" ht="15.75">
      <c r="A14" s="59"/>
      <c r="B14" s="21"/>
      <c r="C14" s="21"/>
      <c r="D14" s="57"/>
      <c r="E14" s="58"/>
      <c r="F14" s="57"/>
      <c r="G14" s="58"/>
    </row>
    <row r="15" spans="1:7" s="7" customFormat="1" ht="31.5">
      <c r="A15" s="59" t="s">
        <v>34</v>
      </c>
      <c r="B15" s="21" t="s">
        <v>35</v>
      </c>
      <c r="C15" s="23" t="s">
        <v>29</v>
      </c>
      <c r="D15" s="57"/>
      <c r="E15" s="58"/>
      <c r="F15" s="57"/>
      <c r="G15" s="58"/>
    </row>
    <row r="16" spans="1:8" s="11" customFormat="1" ht="15.75">
      <c r="A16" s="59"/>
      <c r="B16" s="21" t="s">
        <v>32</v>
      </c>
      <c r="C16" s="23"/>
      <c r="D16" s="57"/>
      <c r="E16" s="58"/>
      <c r="F16" s="57"/>
      <c r="G16" s="58"/>
      <c r="H16" s="10"/>
    </row>
    <row r="17" spans="1:7" s="11" customFormat="1" ht="15.75">
      <c r="A17" s="59"/>
      <c r="B17" s="21"/>
      <c r="C17" s="23"/>
      <c r="D17" s="57"/>
      <c r="E17" s="58"/>
      <c r="F17" s="57"/>
      <c r="G17" s="58"/>
    </row>
    <row r="18" spans="1:7" s="11" customFormat="1" ht="15.75">
      <c r="A18" s="59"/>
      <c r="B18" s="21" t="s">
        <v>33</v>
      </c>
      <c r="C18" s="23"/>
      <c r="D18" s="57"/>
      <c r="E18" s="58"/>
      <c r="F18" s="57"/>
      <c r="G18" s="58"/>
    </row>
    <row r="19" spans="1:7" s="11" customFormat="1" ht="15.75">
      <c r="A19" s="59"/>
      <c r="B19" s="21"/>
      <c r="C19" s="23"/>
      <c r="D19" s="57"/>
      <c r="E19" s="58"/>
      <c r="F19" s="57"/>
      <c r="G19" s="58"/>
    </row>
    <row r="20" spans="1:7" s="11" customFormat="1" ht="47.25">
      <c r="A20" s="21" t="s">
        <v>36</v>
      </c>
      <c r="B20" s="21" t="s">
        <v>37</v>
      </c>
      <c r="C20" s="23" t="s">
        <v>29</v>
      </c>
      <c r="D20" s="57"/>
      <c r="E20" s="58"/>
      <c r="F20" s="57"/>
      <c r="G20" s="58"/>
    </row>
    <row r="21" spans="1:8" s="11" customFormat="1" ht="26.25" customHeight="1">
      <c r="A21" s="21" t="s">
        <v>38</v>
      </c>
      <c r="B21" s="28" t="s">
        <v>39</v>
      </c>
      <c r="C21" s="23"/>
      <c r="D21" s="57"/>
      <c r="E21" s="58"/>
      <c r="F21" s="57"/>
      <c r="G21" s="58"/>
      <c r="H21" s="25"/>
    </row>
    <row r="22" spans="1:7" s="1" customFormat="1" ht="50.25" customHeight="1">
      <c r="A22" s="59" t="s">
        <v>40</v>
      </c>
      <c r="B22" s="21" t="s">
        <v>41</v>
      </c>
      <c r="C22" s="23" t="s">
        <v>42</v>
      </c>
      <c r="D22" s="62">
        <v>388</v>
      </c>
      <c r="E22" s="63"/>
      <c r="F22" s="62">
        <f>375+13</f>
        <v>388</v>
      </c>
      <c r="G22" s="63"/>
    </row>
    <row r="23" spans="1:7" s="1" customFormat="1" ht="20.25" customHeight="1">
      <c r="A23" s="59"/>
      <c r="B23" s="21" t="s">
        <v>43</v>
      </c>
      <c r="C23" s="23" t="s">
        <v>42</v>
      </c>
      <c r="D23" s="62">
        <v>388</v>
      </c>
      <c r="E23" s="63"/>
      <c r="F23" s="62">
        <f>F22</f>
        <v>388</v>
      </c>
      <c r="G23" s="63"/>
    </row>
    <row r="24" spans="1:7" s="1" customFormat="1" ht="51.75" customHeight="1">
      <c r="A24" s="59"/>
      <c r="B24" s="21" t="s">
        <v>104</v>
      </c>
      <c r="C24" s="21"/>
      <c r="D24" s="64">
        <v>388</v>
      </c>
      <c r="E24" s="65"/>
      <c r="F24" s="64">
        <f>F23</f>
        <v>388</v>
      </c>
      <c r="G24" s="65"/>
    </row>
    <row r="25" spans="1:7" ht="31.5">
      <c r="A25" s="59"/>
      <c r="B25" s="21" t="s">
        <v>44</v>
      </c>
      <c r="C25" s="23" t="s">
        <v>45</v>
      </c>
      <c r="D25" s="64">
        <v>0</v>
      </c>
      <c r="E25" s="65"/>
      <c r="F25" s="64">
        <v>0</v>
      </c>
      <c r="G25" s="65"/>
    </row>
    <row r="26" spans="1:7" ht="20.25" customHeight="1">
      <c r="A26" s="21" t="s">
        <v>46</v>
      </c>
      <c r="B26" s="21" t="s">
        <v>47</v>
      </c>
      <c r="C26" s="23" t="s">
        <v>48</v>
      </c>
      <c r="D26" s="64" t="s">
        <v>102</v>
      </c>
      <c r="E26" s="65"/>
      <c r="F26" s="64" t="s">
        <v>102</v>
      </c>
      <c r="G26" s="65"/>
    </row>
    <row r="27" spans="1:7" ht="21.75" customHeight="1">
      <c r="A27" s="21" t="s">
        <v>49</v>
      </c>
      <c r="B27" s="69" t="s">
        <v>50</v>
      </c>
      <c r="C27" s="70"/>
      <c r="D27" s="70"/>
      <c r="E27" s="70"/>
      <c r="F27" s="70"/>
      <c r="G27" s="71"/>
    </row>
    <row r="28" spans="1:7" ht="12.75">
      <c r="A28" s="29"/>
      <c r="B28" s="29"/>
      <c r="C28" s="29"/>
      <c r="D28" s="4"/>
      <c r="E28" s="4"/>
      <c r="F28" s="4"/>
      <c r="G28" s="17"/>
    </row>
    <row r="29" spans="1:7" ht="12.75">
      <c r="A29" s="30"/>
      <c r="B29" s="29"/>
      <c r="C29" s="29"/>
      <c r="D29" s="41" t="s">
        <v>75</v>
      </c>
      <c r="E29" s="41" t="s">
        <v>76</v>
      </c>
      <c r="F29" s="4" t="s">
        <v>75</v>
      </c>
      <c r="G29" s="4" t="s">
        <v>76</v>
      </c>
    </row>
    <row r="30" spans="1:7" ht="25.5">
      <c r="A30" s="36"/>
      <c r="B30" s="13" t="s">
        <v>103</v>
      </c>
      <c r="C30" s="37"/>
      <c r="D30" s="42"/>
      <c r="E30" s="42"/>
      <c r="F30" s="42"/>
      <c r="G30" s="42"/>
    </row>
    <row r="31" spans="1:7" s="34" customFormat="1" ht="15.75">
      <c r="A31" s="66">
        <v>10</v>
      </c>
      <c r="B31" s="6" t="s">
        <v>51</v>
      </c>
      <c r="C31" s="33" t="s">
        <v>74</v>
      </c>
      <c r="D31" s="43">
        <f>D33+D34+D35</f>
        <v>38864.9</v>
      </c>
      <c r="E31" s="43">
        <f>E33+E34+E35</f>
        <v>38774.700000000004</v>
      </c>
      <c r="F31" s="43">
        <f>F33+F34+F35</f>
        <v>38864.3</v>
      </c>
      <c r="G31" s="43">
        <f>G33+G34+G35</f>
        <v>38864.3</v>
      </c>
    </row>
    <row r="32" spans="1:7" ht="12.75">
      <c r="A32" s="67"/>
      <c r="B32" s="8" t="s">
        <v>52</v>
      </c>
      <c r="C32" s="4"/>
      <c r="D32" s="42"/>
      <c r="E32" s="42"/>
      <c r="F32" s="42"/>
      <c r="G32" s="42"/>
    </row>
    <row r="33" spans="1:7" ht="12.75">
      <c r="A33" s="67"/>
      <c r="B33" s="8" t="s">
        <v>53</v>
      </c>
      <c r="C33" s="4"/>
      <c r="D33" s="42">
        <v>5426.7</v>
      </c>
      <c r="E33" s="42">
        <f>E59</f>
        <v>5426.7</v>
      </c>
      <c r="F33" s="42">
        <v>5751.4</v>
      </c>
      <c r="G33" s="42">
        <f>G59</f>
        <v>5751.4</v>
      </c>
    </row>
    <row r="34" spans="1:7" ht="45" customHeight="1">
      <c r="A34" s="67"/>
      <c r="B34" s="8" t="s">
        <v>54</v>
      </c>
      <c r="C34" s="4"/>
      <c r="D34" s="42">
        <v>1788.4</v>
      </c>
      <c r="E34" s="42">
        <f>E52</f>
        <v>1748.4</v>
      </c>
      <c r="F34" s="42">
        <v>2055.1</v>
      </c>
      <c r="G34" s="42">
        <f>G52</f>
        <v>2055.1</v>
      </c>
    </row>
    <row r="35" spans="1:7" ht="21.75" customHeight="1">
      <c r="A35" s="67"/>
      <c r="B35" s="31" t="s">
        <v>55</v>
      </c>
      <c r="C35" s="18"/>
      <c r="D35" s="44">
        <v>31649.8</v>
      </c>
      <c r="E35" s="44">
        <f>E38</f>
        <v>31599.600000000006</v>
      </c>
      <c r="F35" s="44">
        <v>31057.8</v>
      </c>
      <c r="G35" s="44">
        <f>SUM(F39:F50)</f>
        <v>31057.8</v>
      </c>
    </row>
    <row r="36" spans="1:7" s="34" customFormat="1" ht="31.5" customHeight="1">
      <c r="A36" s="66">
        <v>11</v>
      </c>
      <c r="B36" s="6" t="s">
        <v>56</v>
      </c>
      <c r="C36" s="24" t="s">
        <v>74</v>
      </c>
      <c r="D36" s="43">
        <v>38824.9</v>
      </c>
      <c r="E36" s="43">
        <f>E38+E52+E59</f>
        <v>38774.700000000004</v>
      </c>
      <c r="F36" s="43">
        <f>F38+F52+F59</f>
        <v>38864.3</v>
      </c>
      <c r="G36" s="43">
        <f>G38+G52+G59</f>
        <v>38864.3</v>
      </c>
    </row>
    <row r="37" spans="1:7" ht="12.75">
      <c r="A37" s="67"/>
      <c r="B37" s="8" t="s">
        <v>52</v>
      </c>
      <c r="C37" s="4"/>
      <c r="D37" s="42"/>
      <c r="E37" s="42"/>
      <c r="F37" s="42"/>
      <c r="G37" s="42"/>
    </row>
    <row r="38" spans="1:7" ht="25.5">
      <c r="A38" s="67"/>
      <c r="B38" s="32" t="s">
        <v>57</v>
      </c>
      <c r="C38" s="4"/>
      <c r="D38" s="43">
        <v>31649.800000000007</v>
      </c>
      <c r="E38" s="43">
        <f>E39+E40+E41+E42+E43+E44+E45+E46+E48+E49+E50</f>
        <v>31599.600000000006</v>
      </c>
      <c r="F38" s="43">
        <f>SUM(F39:F50)</f>
        <v>31057.8</v>
      </c>
      <c r="G38" s="43">
        <f>SUM(G39:G50)</f>
        <v>31057.8</v>
      </c>
    </row>
    <row r="39" spans="1:7" ht="12.75">
      <c r="A39" s="67"/>
      <c r="B39" s="9" t="s">
        <v>58</v>
      </c>
      <c r="C39" s="4"/>
      <c r="D39" s="42">
        <v>21122.2</v>
      </c>
      <c r="E39" s="42">
        <f>D39</f>
        <v>21122.2</v>
      </c>
      <c r="F39" s="42">
        <f>21006.2+105.8</f>
        <v>21112</v>
      </c>
      <c r="G39" s="42">
        <f>F39</f>
        <v>21112</v>
      </c>
    </row>
    <row r="40" spans="1:7" ht="12.75">
      <c r="A40" s="67"/>
      <c r="B40" s="9" t="s">
        <v>59</v>
      </c>
      <c r="C40" s="4"/>
      <c r="D40" s="42"/>
      <c r="E40" s="42"/>
      <c r="F40" s="42"/>
      <c r="G40" s="42">
        <f aca="true" t="shared" si="0" ref="G40:G50">F40</f>
        <v>0</v>
      </c>
    </row>
    <row r="41" spans="1:7" ht="12.75">
      <c r="A41" s="67"/>
      <c r="B41" s="9" t="s">
        <v>60</v>
      </c>
      <c r="C41" s="4"/>
      <c r="D41" s="42">
        <v>5858.4</v>
      </c>
      <c r="E41" s="42">
        <f>D41</f>
        <v>5858.4</v>
      </c>
      <c r="F41" s="42">
        <v>5291</v>
      </c>
      <c r="G41" s="42">
        <f t="shared" si="0"/>
        <v>5291</v>
      </c>
    </row>
    <row r="42" spans="1:7" ht="12.75">
      <c r="A42" s="67"/>
      <c r="B42" s="9" t="s">
        <v>61</v>
      </c>
      <c r="C42" s="4"/>
      <c r="D42" s="42">
        <v>24.9</v>
      </c>
      <c r="E42" s="42">
        <f>D42</f>
        <v>24.9</v>
      </c>
      <c r="F42" s="42">
        <v>23.3</v>
      </c>
      <c r="G42" s="42">
        <f t="shared" si="0"/>
        <v>23.3</v>
      </c>
    </row>
    <row r="43" spans="1:7" ht="12.75">
      <c r="A43" s="67"/>
      <c r="B43" s="9" t="s">
        <v>62</v>
      </c>
      <c r="C43" s="4"/>
      <c r="D43" s="42"/>
      <c r="E43" s="42"/>
      <c r="F43" s="42"/>
      <c r="G43" s="42">
        <f t="shared" si="0"/>
        <v>0</v>
      </c>
    </row>
    <row r="44" spans="1:7" ht="12.75">
      <c r="A44" s="67"/>
      <c r="B44" s="9" t="s">
        <v>63</v>
      </c>
      <c r="C44" s="4"/>
      <c r="D44" s="42">
        <v>1199.2</v>
      </c>
      <c r="E44" s="42">
        <f aca="true" t="shared" si="1" ref="E44:E49">D44</f>
        <v>1199.2</v>
      </c>
      <c r="F44" s="42">
        <v>1279</v>
      </c>
      <c r="G44" s="42">
        <f t="shared" si="0"/>
        <v>1279</v>
      </c>
    </row>
    <row r="45" spans="1:7" ht="12.75">
      <c r="A45" s="67"/>
      <c r="B45" s="9" t="s">
        <v>64</v>
      </c>
      <c r="C45" s="4"/>
      <c r="D45" s="42">
        <v>326.4</v>
      </c>
      <c r="E45" s="42">
        <f t="shared" si="1"/>
        <v>326.4</v>
      </c>
      <c r="F45" s="42">
        <v>271.2</v>
      </c>
      <c r="G45" s="42">
        <f t="shared" si="0"/>
        <v>271.2</v>
      </c>
    </row>
    <row r="46" spans="1:7" ht="12.75">
      <c r="A46" s="67"/>
      <c r="B46" s="9" t="s">
        <v>65</v>
      </c>
      <c r="C46" s="4"/>
      <c r="D46" s="42">
        <v>682.5</v>
      </c>
      <c r="E46" s="42">
        <f t="shared" si="1"/>
        <v>682.5</v>
      </c>
      <c r="F46" s="42">
        <v>400.5</v>
      </c>
      <c r="G46" s="42">
        <f t="shared" si="0"/>
        <v>400.5</v>
      </c>
    </row>
    <row r="47" spans="1:7" ht="12.75">
      <c r="A47" s="67"/>
      <c r="B47" s="9" t="s">
        <v>112</v>
      </c>
      <c r="C47" s="4"/>
      <c r="D47" s="42">
        <v>10</v>
      </c>
      <c r="E47" s="42">
        <f t="shared" si="1"/>
        <v>10</v>
      </c>
      <c r="F47" s="42">
        <v>49.6</v>
      </c>
      <c r="G47" s="42">
        <f t="shared" si="0"/>
        <v>49.6</v>
      </c>
    </row>
    <row r="48" spans="1:7" ht="12.75">
      <c r="A48" s="67"/>
      <c r="B48" s="9" t="s">
        <v>66</v>
      </c>
      <c r="C48" s="4"/>
      <c r="D48" s="42">
        <v>531.9</v>
      </c>
      <c r="E48" s="42">
        <f t="shared" si="1"/>
        <v>531.9</v>
      </c>
      <c r="F48" s="42">
        <v>333.5</v>
      </c>
      <c r="G48" s="42">
        <f t="shared" si="0"/>
        <v>333.5</v>
      </c>
    </row>
    <row r="49" spans="1:7" ht="12.75">
      <c r="A49" s="67"/>
      <c r="B49" s="9" t="s">
        <v>67</v>
      </c>
      <c r="C49" s="4"/>
      <c r="D49" s="42">
        <v>701.9</v>
      </c>
      <c r="E49" s="42">
        <f t="shared" si="1"/>
        <v>701.9</v>
      </c>
      <c r="F49" s="42">
        <v>783.7</v>
      </c>
      <c r="G49" s="42">
        <f t="shared" si="0"/>
        <v>783.7</v>
      </c>
    </row>
    <row r="50" spans="1:8" ht="12.75">
      <c r="A50" s="67"/>
      <c r="B50" s="12" t="s">
        <v>68</v>
      </c>
      <c r="C50" s="4"/>
      <c r="D50" s="42">
        <v>1202.4</v>
      </c>
      <c r="E50" s="42">
        <f>819.3+332.9</f>
        <v>1152.1999999999998</v>
      </c>
      <c r="F50" s="42">
        <v>1514</v>
      </c>
      <c r="G50" s="42">
        <f t="shared" si="0"/>
        <v>1514</v>
      </c>
      <c r="H50" s="48"/>
    </row>
    <row r="51" spans="1:7" ht="25.5">
      <c r="A51" s="67"/>
      <c r="B51" s="13" t="s">
        <v>69</v>
      </c>
      <c r="C51" s="4"/>
      <c r="D51" s="42"/>
      <c r="E51" s="42"/>
      <c r="F51" s="42"/>
      <c r="G51" s="42"/>
    </row>
    <row r="52" spans="1:7" s="34" customFormat="1" ht="12.75">
      <c r="A52" s="67"/>
      <c r="B52" s="14" t="s">
        <v>70</v>
      </c>
      <c r="C52" s="20"/>
      <c r="D52" s="43">
        <v>1748.4</v>
      </c>
      <c r="E52" s="43">
        <f>SUM(E56:E58)</f>
        <v>1748.4</v>
      </c>
      <c r="F52" s="43">
        <f>SUM(F53:F58)</f>
        <v>2055.1</v>
      </c>
      <c r="G52" s="43">
        <f>SUM(G54:G58)</f>
        <v>2055.1</v>
      </c>
    </row>
    <row r="53" spans="1:7" ht="12.75">
      <c r="A53" s="67"/>
      <c r="B53" s="5" t="s">
        <v>52</v>
      </c>
      <c r="C53" s="4"/>
      <c r="D53" s="46"/>
      <c r="E53" s="46"/>
      <c r="F53" s="46"/>
      <c r="G53" s="46"/>
    </row>
    <row r="54" spans="1:7" ht="12.75">
      <c r="A54" s="67"/>
      <c r="B54" s="9" t="s">
        <v>58</v>
      </c>
      <c r="C54" s="4"/>
      <c r="D54" s="46"/>
      <c r="E54" s="46"/>
      <c r="F54" s="46">
        <v>20</v>
      </c>
      <c r="G54" s="46">
        <f>F54</f>
        <v>20</v>
      </c>
    </row>
    <row r="55" spans="1:7" ht="12.75">
      <c r="A55" s="67"/>
      <c r="B55" s="9" t="s">
        <v>60</v>
      </c>
      <c r="C55" s="4"/>
      <c r="D55" s="46"/>
      <c r="E55" s="46"/>
      <c r="F55" s="46">
        <v>6</v>
      </c>
      <c r="G55" s="46">
        <f>F55</f>
        <v>6</v>
      </c>
    </row>
    <row r="56" spans="1:7" ht="12.75">
      <c r="A56" s="67"/>
      <c r="B56" s="9" t="s">
        <v>64</v>
      </c>
      <c r="C56" s="4"/>
      <c r="D56" s="46"/>
      <c r="E56" s="46"/>
      <c r="F56" s="46">
        <v>55</v>
      </c>
      <c r="G56" s="46">
        <f>F56</f>
        <v>55</v>
      </c>
    </row>
    <row r="57" spans="1:7" ht="12.75">
      <c r="A57" s="67"/>
      <c r="B57" s="9" t="s">
        <v>67</v>
      </c>
      <c r="C57" s="4"/>
      <c r="D57" s="46"/>
      <c r="E57" s="46"/>
      <c r="F57" s="46">
        <v>1974.1</v>
      </c>
      <c r="G57" s="46">
        <f>F57</f>
        <v>1974.1</v>
      </c>
    </row>
    <row r="58" spans="1:7" ht="12.75">
      <c r="A58" s="67"/>
      <c r="B58" s="12" t="s">
        <v>68</v>
      </c>
      <c r="C58" s="4"/>
      <c r="D58" s="46">
        <v>1748.4</v>
      </c>
      <c r="E58" s="46">
        <f>D58</f>
        <v>1748.4</v>
      </c>
      <c r="F58" s="46"/>
      <c r="G58" s="46">
        <f>F58</f>
        <v>0</v>
      </c>
    </row>
    <row r="59" spans="1:7" ht="12.75">
      <c r="A59" s="67"/>
      <c r="B59" s="6" t="s">
        <v>71</v>
      </c>
      <c r="C59" s="4"/>
      <c r="D59" s="45">
        <v>5426.7</v>
      </c>
      <c r="E59" s="45">
        <f>SUM(E61:E66)</f>
        <v>5426.7</v>
      </c>
      <c r="F59" s="45">
        <f>SUM(F61:F66)</f>
        <v>5751.4</v>
      </c>
      <c r="G59" s="45">
        <f>SUM(G61:G66)</f>
        <v>5751.4</v>
      </c>
    </row>
    <row r="60" spans="1:7" ht="12.75">
      <c r="A60" s="67"/>
      <c r="B60" s="5" t="s">
        <v>52</v>
      </c>
      <c r="C60" s="4"/>
      <c r="D60" s="46"/>
      <c r="E60" s="46"/>
      <c r="F60" s="46"/>
      <c r="G60" s="46"/>
    </row>
    <row r="61" spans="1:7" ht="12.75">
      <c r="A61" s="67"/>
      <c r="B61" s="9" t="s">
        <v>58</v>
      </c>
      <c r="C61" s="4"/>
      <c r="D61" s="46">
        <v>1420.5</v>
      </c>
      <c r="E61" s="46">
        <f>D61</f>
        <v>1420.5</v>
      </c>
      <c r="F61" s="46">
        <v>1653.1</v>
      </c>
      <c r="G61" s="46">
        <f>F61</f>
        <v>1653.1</v>
      </c>
    </row>
    <row r="62" spans="1:7" ht="12.75">
      <c r="A62" s="67"/>
      <c r="B62" s="9" t="s">
        <v>60</v>
      </c>
      <c r="C62" s="4"/>
      <c r="D62" s="46">
        <v>460.2</v>
      </c>
      <c r="E62" s="46">
        <f>D62</f>
        <v>460.2</v>
      </c>
      <c r="F62" s="46">
        <v>496.9</v>
      </c>
      <c r="G62" s="46">
        <f>F62</f>
        <v>496.9</v>
      </c>
    </row>
    <row r="63" spans="1:7" ht="12.75">
      <c r="A63" s="67"/>
      <c r="B63" s="9" t="s">
        <v>64</v>
      </c>
      <c r="C63" s="4"/>
      <c r="D63" s="46"/>
      <c r="E63" s="46"/>
      <c r="F63" s="46"/>
      <c r="G63" s="46"/>
    </row>
    <row r="64" spans="1:7" ht="12.75">
      <c r="A64" s="67"/>
      <c r="B64" s="9" t="s">
        <v>65</v>
      </c>
      <c r="C64" s="4"/>
      <c r="D64" s="46">
        <v>550</v>
      </c>
      <c r="E64" s="46">
        <f>D64</f>
        <v>550</v>
      </c>
      <c r="F64" s="46">
        <v>150</v>
      </c>
      <c r="G64" s="46">
        <f>F64</f>
        <v>150</v>
      </c>
    </row>
    <row r="65" spans="1:7" ht="12.75">
      <c r="A65" s="67"/>
      <c r="B65" s="9" t="s">
        <v>67</v>
      </c>
      <c r="C65" s="4"/>
      <c r="D65" s="46">
        <v>11</v>
      </c>
      <c r="E65" s="46">
        <f>D65</f>
        <v>11</v>
      </c>
      <c r="F65" s="46"/>
      <c r="G65" s="46">
        <f>F65</f>
        <v>0</v>
      </c>
    </row>
    <row r="66" spans="1:7" ht="12.75">
      <c r="A66" s="67"/>
      <c r="B66" s="12" t="s">
        <v>68</v>
      </c>
      <c r="C66" s="4"/>
      <c r="D66" s="46">
        <v>2985</v>
      </c>
      <c r="E66" s="46">
        <f>D66</f>
        <v>2985</v>
      </c>
      <c r="F66" s="46">
        <v>3451.4</v>
      </c>
      <c r="G66" s="46">
        <f>F66</f>
        <v>3451.4</v>
      </c>
    </row>
    <row r="67" spans="1:7" ht="12.75">
      <c r="A67" s="67"/>
      <c r="B67" s="15" t="s">
        <v>72</v>
      </c>
      <c r="C67" s="4"/>
      <c r="D67" s="4"/>
      <c r="E67" s="4"/>
      <c r="F67" s="4"/>
      <c r="G67" s="4"/>
    </row>
    <row r="68" spans="1:7" ht="12.75">
      <c r="A68" s="68"/>
      <c r="B68" s="16" t="s">
        <v>73</v>
      </c>
      <c r="C68" s="4"/>
      <c r="D68" s="4">
        <v>0</v>
      </c>
      <c r="E68" s="4">
        <v>0</v>
      </c>
      <c r="F68" s="4">
        <v>0</v>
      </c>
      <c r="G68" s="4">
        <v>0</v>
      </c>
    </row>
  </sheetData>
  <sheetProtection/>
  <mergeCells count="47">
    <mergeCell ref="D26:E26"/>
    <mergeCell ref="F26:G26"/>
    <mergeCell ref="A36:A68"/>
    <mergeCell ref="D24:E24"/>
    <mergeCell ref="F24:G24"/>
    <mergeCell ref="D25:E25"/>
    <mergeCell ref="F25:G25"/>
    <mergeCell ref="B27:G27"/>
    <mergeCell ref="A31:A35"/>
    <mergeCell ref="D22:E22"/>
    <mergeCell ref="F22:G22"/>
    <mergeCell ref="D14:E14"/>
    <mergeCell ref="F14:G14"/>
    <mergeCell ref="D15:E15"/>
    <mergeCell ref="F15:G15"/>
    <mergeCell ref="D16:E16"/>
    <mergeCell ref="F16:G16"/>
    <mergeCell ref="D17:E17"/>
    <mergeCell ref="F17:G17"/>
    <mergeCell ref="A15:A19"/>
    <mergeCell ref="A22:A25"/>
    <mergeCell ref="D11:E11"/>
    <mergeCell ref="F11:G11"/>
    <mergeCell ref="D12:E12"/>
    <mergeCell ref="F12:G12"/>
    <mergeCell ref="D13:E13"/>
    <mergeCell ref="F13:G13"/>
    <mergeCell ref="D23:E23"/>
    <mergeCell ref="F23:G23"/>
    <mergeCell ref="A6:G6"/>
    <mergeCell ref="A10:A14"/>
    <mergeCell ref="D10:E10"/>
    <mergeCell ref="F10:G10"/>
    <mergeCell ref="D7:E7"/>
    <mergeCell ref="F7:G7"/>
    <mergeCell ref="D8:E8"/>
    <mergeCell ref="D9:E9"/>
    <mergeCell ref="F8:G8"/>
    <mergeCell ref="F9:G9"/>
    <mergeCell ref="D18:E18"/>
    <mergeCell ref="F18:G18"/>
    <mergeCell ref="D21:E21"/>
    <mergeCell ref="F21:G21"/>
    <mergeCell ref="D19:E19"/>
    <mergeCell ref="F19:G19"/>
    <mergeCell ref="D20:E20"/>
    <mergeCell ref="F20:G20"/>
  </mergeCells>
  <hyperlinks>
    <hyperlink ref="B21" location="_ftn1" display="_ftn1"/>
  </hyperlinks>
  <printOptions/>
  <pageMargins left="0.7874015748031497" right="0.39" top="0.2" bottom="0.19" header="0.2" footer="0.21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4:H29"/>
  <sheetViews>
    <sheetView view="pageBreakPreview" zoomScale="75" zoomScaleSheetLayoutView="75" zoomScalePageLayoutView="0" workbookViewId="0" topLeftCell="A6">
      <pane xSplit="3" ySplit="3" topLeftCell="D9" activePane="bottomRight" state="frozen"/>
      <selection pane="topLeft" activeCell="A6" sqref="A6"/>
      <selection pane="topRight" activeCell="D6" sqref="D6"/>
      <selection pane="bottomLeft" activeCell="A9" sqref="A9"/>
      <selection pane="bottomRight" activeCell="H12" sqref="H12"/>
    </sheetView>
  </sheetViews>
  <sheetFormatPr defaultColWidth="9.00390625" defaultRowHeight="12.75"/>
  <cols>
    <col min="1" max="1" width="6.125" style="2" customWidth="1"/>
    <col min="2" max="2" width="41.00390625" style="1" customWidth="1"/>
    <col min="3" max="3" width="13.125" style="1" customWidth="1"/>
    <col min="4" max="4" width="10.875" style="1" customWidth="1"/>
    <col min="5" max="5" width="13.875" style="1" customWidth="1"/>
    <col min="6" max="6" width="13.00390625" style="1" customWidth="1"/>
    <col min="7" max="7" width="15.00390625" style="2" customWidth="1"/>
    <col min="8" max="8" width="10.00390625" style="2" bestFit="1" customWidth="1"/>
    <col min="9" max="16384" width="9.125" style="2" customWidth="1"/>
  </cols>
  <sheetData>
    <row r="1" ht="12.75" hidden="1"/>
    <row r="2" ht="12.75" hidden="1"/>
    <row r="3" ht="12.75" hidden="1"/>
    <row r="4" ht="12.75" hidden="1">
      <c r="G4" s="3"/>
    </row>
    <row r="5" ht="12.75" hidden="1">
      <c r="G5" s="3"/>
    </row>
    <row r="6" spans="1:7" s="1" customFormat="1" ht="52.5" customHeight="1">
      <c r="A6" s="56" t="s">
        <v>77</v>
      </c>
      <c r="B6" s="56"/>
      <c r="C6" s="56"/>
      <c r="D6" s="56"/>
      <c r="E6" s="56"/>
      <c r="F6" s="56"/>
      <c r="G6" s="56"/>
    </row>
    <row r="7" spans="1:7" s="1" customFormat="1" ht="66" customHeight="1" thickBot="1">
      <c r="A7" s="73" t="s">
        <v>19</v>
      </c>
      <c r="B7" s="73" t="s">
        <v>78</v>
      </c>
      <c r="C7" s="73" t="s">
        <v>21</v>
      </c>
      <c r="D7" s="57" t="s">
        <v>22</v>
      </c>
      <c r="E7" s="58"/>
      <c r="F7" s="57" t="s">
        <v>23</v>
      </c>
      <c r="G7" s="58"/>
    </row>
    <row r="8" spans="1:7" s="1" customFormat="1" ht="32.25" customHeight="1">
      <c r="A8" s="74"/>
      <c r="B8" s="74"/>
      <c r="C8" s="74"/>
      <c r="D8" s="26" t="s">
        <v>96</v>
      </c>
      <c r="E8" s="27" t="s">
        <v>17</v>
      </c>
      <c r="F8" s="27" t="s">
        <v>96</v>
      </c>
      <c r="G8" s="27" t="s">
        <v>17</v>
      </c>
    </row>
    <row r="9" spans="1:7" s="7" customFormat="1" ht="63.75" customHeight="1">
      <c r="A9" s="75" t="s">
        <v>24</v>
      </c>
      <c r="B9" s="21" t="s">
        <v>79</v>
      </c>
      <c r="C9" s="21" t="s">
        <v>80</v>
      </c>
      <c r="D9" s="49" t="s">
        <v>115</v>
      </c>
      <c r="E9" s="49" t="s">
        <v>122</v>
      </c>
      <c r="F9" s="49" t="s">
        <v>123</v>
      </c>
      <c r="G9" s="49" t="s">
        <v>124</v>
      </c>
    </row>
    <row r="10" spans="1:7" s="1" customFormat="1" ht="72.75" customHeight="1">
      <c r="A10" s="76"/>
      <c r="B10" s="21" t="s">
        <v>81</v>
      </c>
      <c r="C10" s="21" t="s">
        <v>80</v>
      </c>
      <c r="D10" s="49"/>
      <c r="E10" s="49"/>
      <c r="F10" s="49"/>
      <c r="G10" s="49"/>
    </row>
    <row r="11" spans="1:7" s="1" customFormat="1" ht="84.75" customHeight="1">
      <c r="A11" s="77"/>
      <c r="B11" s="21" t="s">
        <v>82</v>
      </c>
      <c r="C11" s="21" t="s">
        <v>80</v>
      </c>
      <c r="D11" s="49"/>
      <c r="E11" s="49"/>
      <c r="F11" s="49"/>
      <c r="G11" s="49"/>
    </row>
    <row r="12" spans="1:7" s="1" customFormat="1" ht="66" customHeight="1">
      <c r="A12" s="59" t="s">
        <v>27</v>
      </c>
      <c r="B12" s="21" t="s">
        <v>83</v>
      </c>
      <c r="C12" s="21" t="s">
        <v>80</v>
      </c>
      <c r="D12" s="49" t="s">
        <v>116</v>
      </c>
      <c r="E12" s="49" t="s">
        <v>117</v>
      </c>
      <c r="F12" s="49" t="s">
        <v>117</v>
      </c>
      <c r="G12" s="49" t="s">
        <v>128</v>
      </c>
    </row>
    <row r="13" spans="1:7" s="1" customFormat="1" ht="84" customHeight="1">
      <c r="A13" s="59"/>
      <c r="B13" s="21" t="s">
        <v>84</v>
      </c>
      <c r="C13" s="21" t="s">
        <v>80</v>
      </c>
      <c r="D13" s="49"/>
      <c r="E13" s="49"/>
      <c r="F13" s="49"/>
      <c r="G13" s="49"/>
    </row>
    <row r="14" spans="1:7" s="7" customFormat="1" ht="88.5" customHeight="1">
      <c r="A14" s="59"/>
      <c r="B14" s="21" t="s">
        <v>85</v>
      </c>
      <c r="C14" s="21" t="s">
        <v>80</v>
      </c>
      <c r="D14" s="49"/>
      <c r="E14" s="49"/>
      <c r="F14" s="49"/>
      <c r="G14" s="49"/>
    </row>
    <row r="15" spans="1:7" s="1" customFormat="1" ht="94.5">
      <c r="A15" s="21" t="s">
        <v>30</v>
      </c>
      <c r="B15" s="21" t="s">
        <v>86</v>
      </c>
      <c r="C15" s="21" t="s">
        <v>80</v>
      </c>
      <c r="D15" s="49"/>
      <c r="E15" s="49"/>
      <c r="F15" s="49"/>
      <c r="G15" s="49"/>
    </row>
    <row r="16" spans="1:7" s="7" customFormat="1" ht="94.5">
      <c r="A16" s="21" t="s">
        <v>34</v>
      </c>
      <c r="B16" s="21" t="s">
        <v>87</v>
      </c>
      <c r="C16" s="21" t="s">
        <v>80</v>
      </c>
      <c r="D16" s="49"/>
      <c r="E16" s="49"/>
      <c r="F16" s="49"/>
      <c r="G16" s="49"/>
    </row>
    <row r="17" spans="1:8" s="11" customFormat="1" ht="63">
      <c r="A17" s="21" t="s">
        <v>36</v>
      </c>
      <c r="B17" s="21" t="s">
        <v>88</v>
      </c>
      <c r="C17" s="21" t="s">
        <v>80</v>
      </c>
      <c r="D17" s="49" t="s">
        <v>125</v>
      </c>
      <c r="E17" s="49" t="s">
        <v>126</v>
      </c>
      <c r="F17" s="49" t="s">
        <v>118</v>
      </c>
      <c r="G17" s="49" t="s">
        <v>127</v>
      </c>
      <c r="H17" s="10"/>
    </row>
    <row r="18" spans="1:7" s="11" customFormat="1" ht="78.75">
      <c r="A18" s="21" t="s">
        <v>38</v>
      </c>
      <c r="B18" s="21" t="s">
        <v>89</v>
      </c>
      <c r="C18" s="21" t="s">
        <v>90</v>
      </c>
      <c r="D18" s="49">
        <v>7</v>
      </c>
      <c r="E18" s="49">
        <v>7</v>
      </c>
      <c r="F18" s="49">
        <v>7</v>
      </c>
      <c r="G18" s="49">
        <v>7</v>
      </c>
    </row>
    <row r="19" spans="1:7" s="11" customFormat="1" ht="47.25">
      <c r="A19" s="59" t="s">
        <v>40</v>
      </c>
      <c r="B19" s="21" t="s">
        <v>91</v>
      </c>
      <c r="C19" s="21" t="s">
        <v>92</v>
      </c>
      <c r="D19" s="47"/>
      <c r="E19" s="47"/>
      <c r="F19" s="47"/>
      <c r="G19" s="47"/>
    </row>
    <row r="20" spans="1:7" s="11" customFormat="1" ht="78.75">
      <c r="A20" s="59"/>
      <c r="B20" s="21" t="s">
        <v>93</v>
      </c>
      <c r="C20" s="21" t="s">
        <v>92</v>
      </c>
      <c r="D20" s="24"/>
      <c r="E20" s="24"/>
      <c r="F20" s="24"/>
      <c r="G20" s="24"/>
    </row>
    <row r="21" spans="1:7" s="11" customFormat="1" ht="94.5">
      <c r="A21" s="59"/>
      <c r="B21" s="21" t="s">
        <v>94</v>
      </c>
      <c r="C21" s="21" t="s">
        <v>92</v>
      </c>
      <c r="D21" s="24"/>
      <c r="E21" s="24"/>
      <c r="F21" s="24"/>
      <c r="G21" s="24"/>
    </row>
    <row r="22" spans="1:8" s="11" customFormat="1" ht="64.5" customHeight="1">
      <c r="A22" s="21" t="s">
        <v>46</v>
      </c>
      <c r="B22" s="21" t="s">
        <v>95</v>
      </c>
      <c r="C22" s="21" t="s">
        <v>80</v>
      </c>
      <c r="D22" s="24"/>
      <c r="E22" s="24"/>
      <c r="F22" s="24"/>
      <c r="G22" s="24"/>
      <c r="H22" s="25"/>
    </row>
    <row r="23" spans="1:7" s="1" customFormat="1" ht="21" customHeight="1">
      <c r="A23" s="22">
        <v>9</v>
      </c>
      <c r="B23" s="22" t="s">
        <v>97</v>
      </c>
      <c r="C23" s="35"/>
      <c r="D23" s="24"/>
      <c r="E23" s="24"/>
      <c r="F23" s="19"/>
      <c r="G23" s="19"/>
    </row>
    <row r="25" spans="2:7" ht="12.75">
      <c r="B25" s="1" t="s">
        <v>98</v>
      </c>
      <c r="E25" s="72" t="s">
        <v>111</v>
      </c>
      <c r="F25" s="72"/>
      <c r="G25" s="72"/>
    </row>
    <row r="27" spans="2:7" ht="37.5" customHeight="1">
      <c r="B27" s="1" t="s">
        <v>114</v>
      </c>
      <c r="E27" s="72" t="s">
        <v>121</v>
      </c>
      <c r="F27" s="72"/>
      <c r="G27" s="72"/>
    </row>
    <row r="28" ht="6.75" customHeight="1"/>
    <row r="29" spans="2:7" ht="25.5" customHeight="1">
      <c r="B29" s="1" t="s">
        <v>99</v>
      </c>
      <c r="E29" s="72" t="s">
        <v>100</v>
      </c>
      <c r="F29" s="72"/>
      <c r="G29" s="72"/>
    </row>
  </sheetData>
  <sheetProtection/>
  <mergeCells count="12">
    <mergeCell ref="E29:G29"/>
    <mergeCell ref="A6:G6"/>
    <mergeCell ref="D7:E7"/>
    <mergeCell ref="F7:G7"/>
    <mergeCell ref="A19:A21"/>
    <mergeCell ref="A9:A11"/>
    <mergeCell ref="E25:G25"/>
    <mergeCell ref="E27:G27"/>
    <mergeCell ref="B7:B8"/>
    <mergeCell ref="A7:A8"/>
    <mergeCell ref="C7:C8"/>
    <mergeCell ref="A12:A14"/>
  </mergeCells>
  <printOptions/>
  <pageMargins left="0.21" right="0.2" top="0.3937007874015748" bottom="0.19" header="0.2" footer="0.24"/>
  <pageSetup horizontalDpi="600" verticalDpi="600" orientation="portrait" paperSize="9" scale="77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Юля</cp:lastModifiedBy>
  <cp:lastPrinted>2018-02-09T08:02:53Z</cp:lastPrinted>
  <dcterms:created xsi:type="dcterms:W3CDTF">2014-12-30T05:38:07Z</dcterms:created>
  <dcterms:modified xsi:type="dcterms:W3CDTF">2024-03-25T13:35:11Z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